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hilesh Reddy\Desktop\SWHC020-02-Air-Cooled Chiller\"/>
    </mc:Choice>
  </mc:AlternateContent>
  <xr:revisionPtr revIDLastSave="0" documentId="13_ncr:1_{361C4F9E-3474-4734-B481-9C84E7673A57}" xr6:coauthVersionLast="45" xr6:coauthVersionMax="45" xr10:uidLastSave="{00000000-0000-0000-0000-000000000000}"/>
  <bookViews>
    <workbookView xWindow="20370" yWindow="-3630" windowWidth="29040" windowHeight="15840" activeTab="1" xr2:uid="{00000000-000D-0000-FFFF-FFFF00000000}"/>
  </bookViews>
  <sheets>
    <sheet name="Data Collection" sheetId="7" r:id="rId1"/>
    <sheet name="ACC Path A (SWHC020-02)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" i="8" l="1"/>
  <c r="K8" i="8"/>
  <c r="L8" i="8" s="1"/>
  <c r="N7" i="8"/>
  <c r="J7" i="8"/>
  <c r="K7" i="8" s="1"/>
  <c r="L7" i="8" s="1"/>
  <c r="K6" i="8"/>
  <c r="N5" i="8"/>
  <c r="K5" i="8"/>
  <c r="L5" i="8" s="1"/>
  <c r="N4" i="8"/>
  <c r="K4" i="8"/>
  <c r="K3" i="8"/>
  <c r="L4" i="8" l="1"/>
</calcChain>
</file>

<file path=xl/sharedStrings.xml><?xml version="1.0" encoding="utf-8"?>
<sst xmlns="http://schemas.openxmlformats.org/spreadsheetml/2006/main" count="46" uniqueCount="26">
  <si>
    <t>EER</t>
  </si>
  <si>
    <t>IPLV</t>
  </si>
  <si>
    <t>Tier</t>
  </si>
  <si>
    <t>IMC</t>
  </si>
  <si>
    <t>GMC</t>
  </si>
  <si>
    <t>&lt; 150 tons</t>
  </si>
  <si>
    <t>Raw Cost Data (2020)</t>
  </si>
  <si>
    <t>SWHC020-02 Cost Data</t>
  </si>
  <si>
    <t>SWHC020-01 Data</t>
  </si>
  <si>
    <t>Chiller Type</t>
  </si>
  <si>
    <t>Capacity Range</t>
  </si>
  <si>
    <t>Efficiency Category</t>
  </si>
  <si>
    <t>Path</t>
  </si>
  <si>
    <t>Full Load Rating</t>
  </si>
  <si>
    <t>Full Load EER</t>
  </si>
  <si>
    <t>Manufacturer A</t>
  </si>
  <si>
    <t>Manufacturer B</t>
  </si>
  <si>
    <t>Air Cooled Chiller (Screw)</t>
  </si>
  <si>
    <t>Code Baseline</t>
  </si>
  <si>
    <t>A</t>
  </si>
  <si>
    <t>N/A</t>
  </si>
  <si>
    <t>Measure (+10%)</t>
  </si>
  <si>
    <t>Measure (+20%)</t>
  </si>
  <si>
    <t>&gt;= 150 tons</t>
  </si>
  <si>
    <t xml:space="preserve">The equipment cost data for baseline and measure case air -cooled chiller was gathered from two equipment manufacturers who also participate in Upstream HVAC program. This data was collected in October - November 2020 and includes the average equipment cost per ton for the two capacity ranges and three efficiency tiers (baseline, Tier 1 and Tier 2). The average of the two manufactures cost was used as the average equipment cost. 
</t>
  </si>
  <si>
    <t>Data Collection 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</si>
</sst>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8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2" borderId="2" applyNumberFormat="0" applyAlignment="0" applyProtection="0"/>
  </cellStyleXfs>
  <cellXfs count="19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5" fillId="2" borderId="1" xfId="2" applyFont="1" applyBorder="1" applyAlignment="1">
      <alignment horizontal="center"/>
    </xf>
    <xf numFmtId="4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2" borderId="1" xfId="2" applyFont="1" applyBorder="1" applyAlignment="1">
      <alignment horizontal="center" wrapText="1"/>
    </xf>
    <xf numFmtId="44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44" fontId="4" fillId="0" borderId="1" xfId="1" applyFont="1" applyFill="1" applyBorder="1" applyAlignment="1">
      <alignment horizontal="center" vertical="center"/>
    </xf>
    <xf numFmtId="44" fontId="4" fillId="2" borderId="1" xfId="1" applyFont="1" applyFill="1" applyBorder="1"/>
    <xf numFmtId="0" fontId="4" fillId="0" borderId="1" xfId="0" applyFont="1" applyBorder="1"/>
    <xf numFmtId="168" fontId="4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vertical="center" indent="5"/>
    </xf>
    <xf numFmtId="0" fontId="0" fillId="0" borderId="0" xfId="0" applyAlignment="1">
      <alignment horizontal="left" vertical="top" wrapText="1"/>
    </xf>
  </cellXfs>
  <cellStyles count="3">
    <cellStyle name="Currency" xfId="1" builtinId="4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"/>
  <sheetViews>
    <sheetView workbookViewId="0">
      <selection activeCell="G16" sqref="G16"/>
    </sheetView>
  </sheetViews>
  <sheetFormatPr defaultRowHeight="15" x14ac:dyDescent="0.25"/>
  <sheetData>
    <row r="1" spans="1:17" x14ac:dyDescent="0.25">
      <c r="A1" s="17"/>
    </row>
    <row r="2" spans="1:17" x14ac:dyDescent="0.25">
      <c r="A2" s="1" t="s">
        <v>25</v>
      </c>
    </row>
    <row r="3" spans="1:17" x14ac:dyDescent="0.25">
      <c r="A3" s="18" t="s">
        <v>24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</row>
    <row r="5" spans="1:17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</row>
    <row r="6" spans="1:17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</sheetData>
  <mergeCells count="1">
    <mergeCell ref="A3:Q6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88AAA-A04B-416E-9847-50808D087B52}">
  <dimension ref="A1:N8"/>
  <sheetViews>
    <sheetView tabSelected="1" zoomScale="90" zoomScaleNormal="90" workbookViewId="0">
      <selection activeCell="E23" sqref="E23"/>
    </sheetView>
  </sheetViews>
  <sheetFormatPr defaultRowHeight="15" x14ac:dyDescent="0.25"/>
  <cols>
    <col min="1" max="1" width="16.7109375" style="2" bestFit="1" customWidth="1"/>
    <col min="2" max="2" width="17" style="2" customWidth="1"/>
    <col min="3" max="3" width="19.7109375" style="2" customWidth="1"/>
    <col min="4" max="4" width="9.140625" style="2"/>
    <col min="5" max="5" width="16.28515625" style="2" customWidth="1"/>
    <col min="6" max="6" width="14" style="2" customWidth="1"/>
    <col min="7" max="8" width="9.140625" style="2"/>
    <col min="9" max="9" width="16" style="2" customWidth="1"/>
    <col min="10" max="10" width="15.5703125" style="2" customWidth="1"/>
    <col min="11" max="12" width="11.5703125" style="2" customWidth="1"/>
    <col min="13" max="14" width="9.140625" style="2" hidden="1" customWidth="1"/>
    <col min="15" max="16384" width="9.140625" style="2"/>
  </cols>
  <sheetData>
    <row r="1" spans="1:14" x14ac:dyDescent="0.25">
      <c r="I1" s="3" t="s">
        <v>6</v>
      </c>
      <c r="J1" s="3"/>
      <c r="K1" s="4" t="s">
        <v>7</v>
      </c>
      <c r="L1" s="4"/>
      <c r="M1" s="5" t="s">
        <v>8</v>
      </c>
      <c r="N1" s="5"/>
    </row>
    <row r="2" spans="1:14" x14ac:dyDescent="0.25">
      <c r="A2" s="6" t="s">
        <v>9</v>
      </c>
      <c r="B2" s="6" t="s">
        <v>10</v>
      </c>
      <c r="C2" s="6" t="s">
        <v>11</v>
      </c>
      <c r="D2" s="6" t="s">
        <v>12</v>
      </c>
      <c r="E2" s="6" t="s">
        <v>13</v>
      </c>
      <c r="F2" s="6" t="s">
        <v>14</v>
      </c>
      <c r="G2" s="6" t="s">
        <v>1</v>
      </c>
      <c r="H2" s="6" t="s">
        <v>2</v>
      </c>
      <c r="I2" s="6" t="s">
        <v>15</v>
      </c>
      <c r="J2" s="6" t="s">
        <v>16</v>
      </c>
      <c r="K2" s="7" t="s">
        <v>4</v>
      </c>
      <c r="L2" s="7" t="s">
        <v>3</v>
      </c>
      <c r="M2" s="8" t="s">
        <v>4</v>
      </c>
      <c r="N2" s="6" t="s">
        <v>3</v>
      </c>
    </row>
    <row r="3" spans="1:14" x14ac:dyDescent="0.25">
      <c r="A3" s="9" t="s">
        <v>17</v>
      </c>
      <c r="B3" s="10" t="s">
        <v>5</v>
      </c>
      <c r="C3" s="11" t="s">
        <v>18</v>
      </c>
      <c r="D3" s="11" t="s">
        <v>19</v>
      </c>
      <c r="E3" s="11" t="s">
        <v>0</v>
      </c>
      <c r="F3" s="12">
        <v>10.1</v>
      </c>
      <c r="G3" s="12">
        <v>13.7</v>
      </c>
      <c r="H3" s="12">
        <v>0</v>
      </c>
      <c r="I3" s="13">
        <v>770</v>
      </c>
      <c r="J3" s="13">
        <v>884</v>
      </c>
      <c r="K3" s="14">
        <f>AVERAGE(I3:J3)</f>
        <v>827</v>
      </c>
      <c r="L3" s="14" t="s">
        <v>20</v>
      </c>
      <c r="M3" s="15">
        <v>477.58</v>
      </c>
      <c r="N3" s="15" t="s">
        <v>20</v>
      </c>
    </row>
    <row r="4" spans="1:14" x14ac:dyDescent="0.25">
      <c r="A4" s="9"/>
      <c r="B4" s="10"/>
      <c r="C4" s="11" t="s">
        <v>21</v>
      </c>
      <c r="D4" s="11" t="s">
        <v>19</v>
      </c>
      <c r="E4" s="11" t="s">
        <v>0</v>
      </c>
      <c r="F4" s="12">
        <v>11.1</v>
      </c>
      <c r="G4" s="12">
        <v>15.1</v>
      </c>
      <c r="H4" s="12">
        <v>1</v>
      </c>
      <c r="I4" s="13">
        <v>830</v>
      </c>
      <c r="J4" s="13">
        <v>1024</v>
      </c>
      <c r="K4" s="14">
        <f t="shared" ref="K4:K8" si="0">AVERAGE(I4:J4)</f>
        <v>927</v>
      </c>
      <c r="L4" s="14">
        <f>K4-K3</f>
        <v>100</v>
      </c>
      <c r="M4" s="15">
        <v>658.26</v>
      </c>
      <c r="N4" s="15">
        <f>M4-M3</f>
        <v>180.68</v>
      </c>
    </row>
    <row r="5" spans="1:14" x14ac:dyDescent="0.25">
      <c r="A5" s="9"/>
      <c r="B5" s="10"/>
      <c r="C5" s="11" t="s">
        <v>22</v>
      </c>
      <c r="D5" s="11" t="s">
        <v>19</v>
      </c>
      <c r="E5" s="11" t="s">
        <v>0</v>
      </c>
      <c r="F5" s="12">
        <v>12.1</v>
      </c>
      <c r="G5" s="12">
        <v>16.600000000000001</v>
      </c>
      <c r="H5" s="12">
        <v>2</v>
      </c>
      <c r="I5" s="13">
        <v>1120</v>
      </c>
      <c r="J5" s="13" t="s">
        <v>20</v>
      </c>
      <c r="K5" s="14">
        <f t="shared" si="0"/>
        <v>1120</v>
      </c>
      <c r="L5" s="14">
        <f>K5-K3</f>
        <v>293</v>
      </c>
      <c r="M5" s="15">
        <v>803.66</v>
      </c>
      <c r="N5" s="15">
        <f>M5-M3</f>
        <v>326.08</v>
      </c>
    </row>
    <row r="6" spans="1:14" x14ac:dyDescent="0.25">
      <c r="A6" s="9"/>
      <c r="B6" s="10" t="s">
        <v>23</v>
      </c>
      <c r="C6" s="11" t="s">
        <v>18</v>
      </c>
      <c r="D6" s="11" t="s">
        <v>19</v>
      </c>
      <c r="E6" s="11" t="s">
        <v>0</v>
      </c>
      <c r="F6" s="12">
        <v>10.1</v>
      </c>
      <c r="G6" s="16">
        <v>14</v>
      </c>
      <c r="H6" s="12">
        <v>0</v>
      </c>
      <c r="I6" s="13">
        <v>610</v>
      </c>
      <c r="J6" s="13">
        <v>679</v>
      </c>
      <c r="K6" s="14">
        <f t="shared" si="0"/>
        <v>644.5</v>
      </c>
      <c r="L6" s="14" t="s">
        <v>20</v>
      </c>
      <c r="M6" s="15">
        <v>450.09</v>
      </c>
      <c r="N6" s="15" t="s">
        <v>20</v>
      </c>
    </row>
    <row r="7" spans="1:14" x14ac:dyDescent="0.25">
      <c r="A7" s="9"/>
      <c r="B7" s="10"/>
      <c r="C7" s="11" t="s">
        <v>21</v>
      </c>
      <c r="D7" s="11" t="s">
        <v>19</v>
      </c>
      <c r="E7" s="11" t="s">
        <v>0</v>
      </c>
      <c r="F7" s="12">
        <v>11.1</v>
      </c>
      <c r="G7" s="12">
        <v>15.4</v>
      </c>
      <c r="H7" s="12">
        <v>1</v>
      </c>
      <c r="I7" s="13">
        <v>662</v>
      </c>
      <c r="J7" s="13">
        <f>832</f>
        <v>832</v>
      </c>
      <c r="K7" s="14">
        <f t="shared" si="0"/>
        <v>747</v>
      </c>
      <c r="L7" s="14">
        <f>K7-K6</f>
        <v>102.5</v>
      </c>
      <c r="M7" s="15">
        <v>589.32000000000005</v>
      </c>
      <c r="N7" s="15">
        <f>M7-M6</f>
        <v>139.23000000000008</v>
      </c>
    </row>
    <row r="8" spans="1:14" x14ac:dyDescent="0.25">
      <c r="A8" s="9"/>
      <c r="B8" s="10"/>
      <c r="C8" s="11" t="s">
        <v>22</v>
      </c>
      <c r="D8" s="11" t="s">
        <v>19</v>
      </c>
      <c r="E8" s="11" t="s">
        <v>0</v>
      </c>
      <c r="F8" s="12">
        <v>12.1</v>
      </c>
      <c r="G8" s="12">
        <v>16.899999999999999</v>
      </c>
      <c r="H8" s="12">
        <v>2</v>
      </c>
      <c r="I8" s="13">
        <v>795</v>
      </c>
      <c r="J8" s="13" t="s">
        <v>20</v>
      </c>
      <c r="K8" s="14">
        <f t="shared" si="0"/>
        <v>795</v>
      </c>
      <c r="L8" s="14">
        <f>K8-K6</f>
        <v>150.5</v>
      </c>
      <c r="M8" s="15">
        <v>639.15</v>
      </c>
      <c r="N8" s="15">
        <f>M8-M6</f>
        <v>189.06</v>
      </c>
    </row>
  </sheetData>
  <mergeCells count="6">
    <mergeCell ref="I1:J1"/>
    <mergeCell ref="K1:L1"/>
    <mergeCell ref="M1:N1"/>
    <mergeCell ref="A3:A8"/>
    <mergeCell ref="B3:B5"/>
    <mergeCell ref="B6:B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099DC07F07124CBA61013265313220" ma:contentTypeVersion="6" ma:contentTypeDescription="Create a new document." ma:contentTypeScope="" ma:versionID="bae05894cd8b45aac1a9e3c9bf164af9">
  <xsd:schema xmlns:xsd="http://www.w3.org/2001/XMLSchema" xmlns:xs="http://www.w3.org/2001/XMLSchema" xmlns:p="http://schemas.microsoft.com/office/2006/metadata/properties" xmlns:ns2="c8d08b59-7f79-4f5c-bb9c-3ec99906943f" xmlns:ns3="49780523-a0e8-4bb5-96f2-a06842d0c74d" targetNamespace="http://schemas.microsoft.com/office/2006/metadata/properties" ma:root="true" ma:fieldsID="6a712593405116ae6c9993a2967988bb" ns2:_="" ns3:_="">
    <xsd:import namespace="c8d08b59-7f79-4f5c-bb9c-3ec99906943f"/>
    <xsd:import namespace="49780523-a0e8-4bb5-96f2-a06842d0c74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d08b59-7f79-4f5c-bb9c-3ec99906943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780523-a0e8-4bb5-96f2-a06842d0c7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11E25B-CAFA-45E7-BBAB-47589970FE67}">
  <ds:schemaRefs>
    <ds:schemaRef ds:uri="c8d08b59-7f79-4f5c-bb9c-3ec99906943f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49780523-a0e8-4bb5-96f2-a06842d0c74d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4B17547-31B2-4DB3-AAA1-C46DB5667CD2}">
  <ds:schemaRefs>
    <ds:schemaRef ds:uri="http://schemas.microsoft.com/PowerBIAddIn"/>
  </ds:schemaRefs>
</ds:datastoreItem>
</file>

<file path=customXml/itemProps3.xml><?xml version="1.0" encoding="utf-8"?>
<ds:datastoreItem xmlns:ds="http://schemas.openxmlformats.org/officeDocument/2006/customXml" ds:itemID="{89E025CD-B260-438A-B364-2945208F3E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d08b59-7f79-4f5c-bb9c-3ec99906943f"/>
    <ds:schemaRef ds:uri="49780523-a0e8-4bb5-96f2-a06842d0c7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2CD6E98-E7B3-4259-88D2-39105F3D61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Collection</vt:lpstr>
      <vt:lpstr>ACC Path A (SWHC020-02)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Tanzer</dc:creator>
  <cp:lastModifiedBy>Akhilesh Endurthy</cp:lastModifiedBy>
  <dcterms:created xsi:type="dcterms:W3CDTF">2017-10-17T18:48:37Z</dcterms:created>
  <dcterms:modified xsi:type="dcterms:W3CDTF">2020-11-19T15:36:02Z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0x010100C7099DC07F07124CBA61013265313220</vt:lpwstr>
  </property>
</Properties>
</file>